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2240" windowHeight="5130"/>
  </bookViews>
  <sheets>
    <sheet name="Relatório de sensibilidade 1" sheetId="4" r:id="rId1"/>
    <sheet name="Relatório de limites 1" sheetId="5" r:id="rId2"/>
    <sheet name="Plan1" sheetId="1" r:id="rId3"/>
    <sheet name="Plan2" sheetId="2" r:id="rId4"/>
    <sheet name="Plan3" sheetId="3" r:id="rId5"/>
  </sheets>
  <definedNames>
    <definedName name="solver_adj" localSheetId="2" hidden="1">Plan1!$B$8:$E$8</definedName>
    <definedName name="solver_cvg" localSheetId="2" hidden="1">0.0001</definedName>
    <definedName name="solver_drv" localSheetId="2" hidden="1">1</definedName>
    <definedName name="solver_est" localSheetId="2" hidden="1">1</definedName>
    <definedName name="solver_itr" localSheetId="2" hidden="1">100</definedName>
    <definedName name="solver_lhs1" localSheetId="2" hidden="1">Plan1!$B$22:$B$25</definedName>
    <definedName name="solver_lhs2" localSheetId="2" hidden="1">Plan1!$F$14:$F$17</definedName>
    <definedName name="solver_lhs3" localSheetId="2" hidden="1">Plan1!$F$16</definedName>
    <definedName name="solver_lhs4" localSheetId="2" hidden="1">Plan1!$F$17</definedName>
    <definedName name="solver_lhs5" localSheetId="2" hidden="1">Plan1!$B$24</definedName>
    <definedName name="solver_lhs6" localSheetId="2" hidden="1">Plan1!$B$25</definedName>
    <definedName name="solver_lhs7" localSheetId="2" hidden="1">Plan1!$B$23</definedName>
    <definedName name="solver_lhs8" localSheetId="2" hidden="1">Plan1!$B$25</definedName>
    <definedName name="solver_lin" localSheetId="2" hidden="1">1</definedName>
    <definedName name="solver_neg" localSheetId="2" hidden="1">1</definedName>
    <definedName name="solver_num" localSheetId="2" hidden="1">2</definedName>
    <definedName name="solver_nwt" localSheetId="2" hidden="1">1</definedName>
    <definedName name="solver_opt" localSheetId="2" hidden="1">Plan1!$H$22</definedName>
    <definedName name="solver_pre" localSheetId="2" hidden="1">0.000001</definedName>
    <definedName name="solver_rel1" localSheetId="2" hidden="1">1</definedName>
    <definedName name="solver_rel2" localSheetId="2" hidden="1">1</definedName>
    <definedName name="solver_rel3" localSheetId="2" hidden="1">1</definedName>
    <definedName name="solver_rel4" localSheetId="2" hidden="1">1</definedName>
    <definedName name="solver_rel5" localSheetId="2" hidden="1">1</definedName>
    <definedName name="solver_rel6" localSheetId="2" hidden="1">1</definedName>
    <definedName name="solver_rel7" localSheetId="2" hidden="1">1</definedName>
    <definedName name="solver_rel8" localSheetId="2" hidden="1">1</definedName>
    <definedName name="solver_rhs1" localSheetId="2" hidden="1">Plan1!$D$22:$D$25</definedName>
    <definedName name="solver_rhs2" localSheetId="2" hidden="1">Plan1!$H$14:$H$17</definedName>
    <definedName name="solver_rhs3" localSheetId="2" hidden="1">Plan1!$H$16</definedName>
    <definedName name="solver_rhs4" localSheetId="2" hidden="1">Plan1!$H$17</definedName>
    <definedName name="solver_rhs5" localSheetId="2" hidden="1">Plan1!$D$24</definedName>
    <definedName name="solver_rhs6" localSheetId="2" hidden="1">Plan1!$D$25</definedName>
    <definedName name="solver_rhs7" localSheetId="2" hidden="1">Plan1!$D$23</definedName>
    <definedName name="solver_rhs8" localSheetId="2" hidden="1">Plan1!$D$25</definedName>
    <definedName name="solver_scl" localSheetId="2" hidden="1">2</definedName>
    <definedName name="solver_sho" localSheetId="2" hidden="1">2</definedName>
    <definedName name="solver_tim" localSheetId="2" hidden="1">100</definedName>
    <definedName name="solver_tol" localSheetId="2" hidden="1">0.05</definedName>
    <definedName name="solver_typ" localSheetId="2" hidden="1">1</definedName>
    <definedName name="solver_val" localSheetId="2" hidden="1">0</definedName>
  </definedNames>
  <calcPr calcId="125725"/>
</workbook>
</file>

<file path=xl/calcChain.xml><?xml version="1.0" encoding="utf-8"?>
<calcChain xmlns="http://schemas.openxmlformats.org/spreadsheetml/2006/main">
  <c r="F15" i="1"/>
  <c r="F16"/>
  <c r="F17"/>
  <c r="F14"/>
  <c r="B25"/>
  <c r="B24"/>
  <c r="B23"/>
  <c r="B22"/>
  <c r="H22" l="1"/>
</calcChain>
</file>

<file path=xl/sharedStrings.xml><?xml version="1.0" encoding="utf-8"?>
<sst xmlns="http://schemas.openxmlformats.org/spreadsheetml/2006/main" count="123" uniqueCount="73">
  <si>
    <t>Setor</t>
  </si>
  <si>
    <t>Corte</t>
  </si>
  <si>
    <t>Costura</t>
  </si>
  <si>
    <t>Montagem</t>
  </si>
  <si>
    <t>Embalagem</t>
  </si>
  <si>
    <t>Esportivo</t>
  </si>
  <si>
    <t>Social</t>
  </si>
  <si>
    <t>Restrições de capacidade</t>
  </si>
  <si>
    <t>MODELO FÁBRICA DE CALÇADOS MASCULINOS</t>
  </si>
  <si>
    <t>Tênis</t>
  </si>
  <si>
    <t>Sandália</t>
  </si>
  <si>
    <t>Horas disponíveis</t>
  </si>
  <si>
    <t>Tipo de calçado</t>
  </si>
  <si>
    <t>&lt;=</t>
  </si>
  <si>
    <t>Relação</t>
  </si>
  <si>
    <t>Restrições de demanda</t>
  </si>
  <si>
    <t>Variáveis de decisão</t>
  </si>
  <si>
    <t>Horas utilizadas</t>
  </si>
  <si>
    <t>Demanda</t>
  </si>
  <si>
    <t>Função-objetivo</t>
  </si>
  <si>
    <t>Quant.</t>
  </si>
  <si>
    <t>Lucro total</t>
  </si>
  <si>
    <t>Lucro</t>
  </si>
  <si>
    <t>Microsoft Excel 12.0 Relatório de sensibilidade</t>
  </si>
  <si>
    <t>Planilha: [Mix_Calçados.xlsx]Plan1</t>
  </si>
  <si>
    <t>Relatório criado: 16/05/2017 17:13:05</t>
  </si>
  <si>
    <t>Células ajustáveis</t>
  </si>
  <si>
    <t>Célula</t>
  </si>
  <si>
    <t>Nome</t>
  </si>
  <si>
    <t>Final</t>
  </si>
  <si>
    <t>Valor</t>
  </si>
  <si>
    <t>Reduzido</t>
  </si>
  <si>
    <t>Custo</t>
  </si>
  <si>
    <t>Objetivo</t>
  </si>
  <si>
    <t>Coeficiente</t>
  </si>
  <si>
    <t>Permissível</t>
  </si>
  <si>
    <t>Acréscimo</t>
  </si>
  <si>
    <t>Decréscimo</t>
  </si>
  <si>
    <t>Restrições</t>
  </si>
  <si>
    <t>Sombra</t>
  </si>
  <si>
    <t>Preço</t>
  </si>
  <si>
    <t>Restrição</t>
  </si>
  <si>
    <t>Lateral R.H.</t>
  </si>
  <si>
    <t>$B$8</t>
  </si>
  <si>
    <t>$C$8</t>
  </si>
  <si>
    <t>$D$8</t>
  </si>
  <si>
    <t>$E$8</t>
  </si>
  <si>
    <t>$B$22</t>
  </si>
  <si>
    <t>Esportivo Quant.</t>
  </si>
  <si>
    <t>$B$23</t>
  </si>
  <si>
    <t>Social Quant.</t>
  </si>
  <si>
    <t>$B$24</t>
  </si>
  <si>
    <t>Tênis Quant.</t>
  </si>
  <si>
    <t>$B$25</t>
  </si>
  <si>
    <t>Sandália Quant.</t>
  </si>
  <si>
    <t>$F$14</t>
  </si>
  <si>
    <t>Corte Horas utilizadas</t>
  </si>
  <si>
    <t>$F$15</t>
  </si>
  <si>
    <t>Costura Horas utilizadas</t>
  </si>
  <si>
    <t>$F$16</t>
  </si>
  <si>
    <t>Montagem Horas utilizadas</t>
  </si>
  <si>
    <t>$F$17</t>
  </si>
  <si>
    <t>Embalagem Horas utilizadas</t>
  </si>
  <si>
    <t>Microsoft Excel 12.0 Relatório de limites</t>
  </si>
  <si>
    <t>Planilha: [Mix_Calçados.xlsx]Relatório de limites 1</t>
  </si>
  <si>
    <t>Destino</t>
  </si>
  <si>
    <t>Ajustável</t>
  </si>
  <si>
    <t>Inferior</t>
  </si>
  <si>
    <t>Limite</t>
  </si>
  <si>
    <t>Resultado</t>
  </si>
  <si>
    <t>Superior</t>
  </si>
  <si>
    <t>$H$22</t>
  </si>
  <si>
    <t>&lt;= Lucro total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</si>
</sst>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1" xfId="0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0" fillId="0" borderId="0" xfId="0" applyFill="1" applyBorder="1"/>
    <xf numFmtId="2" fontId="0" fillId="0" borderId="1" xfId="1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64" fontId="0" fillId="3" borderId="1" xfId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/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3" fillId="3" borderId="1" xfId="0" applyFont="1" applyFill="1" applyBorder="1"/>
    <xf numFmtId="0" fontId="0" fillId="2" borderId="1" xfId="0" applyFill="1" applyBorder="1"/>
    <xf numFmtId="0" fontId="0" fillId="0" borderId="7" xfId="0" applyFill="1" applyBorder="1" applyAlignment="1"/>
    <xf numFmtId="0" fontId="0" fillId="0" borderId="8" xfId="0" applyFill="1" applyBorder="1" applyAlignment="1"/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0" fillId="0" borderId="7" xfId="0" applyNumberFormat="1" applyFill="1" applyBorder="1" applyAlignment="1"/>
    <xf numFmtId="0" fontId="0" fillId="0" borderId="8" xfId="0" applyNumberFormat="1" applyFill="1" applyBorder="1" applyAlignment="1"/>
    <xf numFmtId="164" fontId="0" fillId="0" borderId="7" xfId="0" applyNumberFormat="1" applyFill="1" applyBorder="1" applyAlignment="1"/>
    <xf numFmtId="164" fontId="0" fillId="0" borderId="8" xfId="0" applyNumberFormat="1" applyFill="1" applyBorder="1" applyAlignment="1"/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4"/>
  <sheetViews>
    <sheetView showGridLines="0" tabSelected="1" workbookViewId="0">
      <selection activeCell="G11" sqref="G11"/>
    </sheetView>
  </sheetViews>
  <sheetFormatPr defaultRowHeight="15"/>
  <cols>
    <col min="1" max="1" width="2.28515625" customWidth="1"/>
    <col min="2" max="2" width="6.5703125" customWidth="1"/>
    <col min="3" max="3" width="26.140625" bestFit="1" customWidth="1"/>
    <col min="4" max="4" width="9.5703125" bestFit="1" customWidth="1"/>
    <col min="5" max="5" width="9.28515625" bestFit="1" customWidth="1"/>
    <col min="6" max="6" width="11.28515625" bestFit="1" customWidth="1"/>
    <col min="7" max="8" width="12" bestFit="1" customWidth="1"/>
  </cols>
  <sheetData>
    <row r="1" spans="1:8">
      <c r="A1" s="1" t="s">
        <v>23</v>
      </c>
    </row>
    <row r="2" spans="1:8">
      <c r="A2" s="1" t="s">
        <v>24</v>
      </c>
    </row>
    <row r="3" spans="1:8">
      <c r="A3" s="1" t="s">
        <v>25</v>
      </c>
    </row>
    <row r="6" spans="1:8" ht="15.75" thickBot="1">
      <c r="A6" t="s">
        <v>26</v>
      </c>
    </row>
    <row r="7" spans="1:8">
      <c r="B7" s="28"/>
      <c r="C7" s="28"/>
      <c r="D7" s="28" t="s">
        <v>29</v>
      </c>
      <c r="E7" s="28" t="s">
        <v>31</v>
      </c>
      <c r="F7" s="28" t="s">
        <v>33</v>
      </c>
      <c r="G7" s="28" t="s">
        <v>35</v>
      </c>
      <c r="H7" s="28" t="s">
        <v>35</v>
      </c>
    </row>
    <row r="8" spans="1:8" ht="15.75" thickBot="1">
      <c r="B8" s="29" t="s">
        <v>27</v>
      </c>
      <c r="C8" s="29" t="s">
        <v>28</v>
      </c>
      <c r="D8" s="29" t="s">
        <v>30</v>
      </c>
      <c r="E8" s="29" t="s">
        <v>32</v>
      </c>
      <c r="F8" s="29" t="s">
        <v>34</v>
      </c>
      <c r="G8" s="29" t="s">
        <v>36</v>
      </c>
      <c r="H8" s="29" t="s">
        <v>37</v>
      </c>
    </row>
    <row r="9" spans="1:8">
      <c r="B9" s="26" t="s">
        <v>43</v>
      </c>
      <c r="C9" s="26" t="s">
        <v>5</v>
      </c>
      <c r="D9" s="30">
        <v>800</v>
      </c>
      <c r="E9" s="30">
        <v>0</v>
      </c>
      <c r="F9" s="26">
        <v>300</v>
      </c>
      <c r="G9" s="26">
        <v>1E+30</v>
      </c>
      <c r="H9" s="26">
        <v>75.000000000000014</v>
      </c>
    </row>
    <row r="10" spans="1:8">
      <c r="B10" s="26" t="s">
        <v>44</v>
      </c>
      <c r="C10" s="26" t="s">
        <v>6</v>
      </c>
      <c r="D10" s="30">
        <v>750</v>
      </c>
      <c r="E10" s="30">
        <v>0</v>
      </c>
      <c r="F10" s="26">
        <v>400</v>
      </c>
      <c r="G10" s="26">
        <v>1E+30</v>
      </c>
      <c r="H10" s="26">
        <v>150</v>
      </c>
    </row>
    <row r="11" spans="1:8">
      <c r="B11" s="26" t="s">
        <v>45</v>
      </c>
      <c r="C11" s="26" t="s">
        <v>9</v>
      </c>
      <c r="D11" s="30">
        <v>387.50000000000017</v>
      </c>
      <c r="E11" s="30">
        <v>0</v>
      </c>
      <c r="F11" s="26">
        <v>200</v>
      </c>
      <c r="G11" s="26">
        <v>66.666666666666686</v>
      </c>
      <c r="H11" s="26">
        <v>200</v>
      </c>
    </row>
    <row r="12" spans="1:8" ht="15.75" thickBot="1">
      <c r="B12" s="27" t="s">
        <v>46</v>
      </c>
      <c r="C12" s="27" t="s">
        <v>10</v>
      </c>
      <c r="D12" s="31">
        <v>500</v>
      </c>
      <c r="E12" s="31">
        <v>0</v>
      </c>
      <c r="F12" s="27">
        <v>150</v>
      </c>
      <c r="G12" s="27">
        <v>1E+30</v>
      </c>
      <c r="H12" s="27">
        <v>40.000000000000007</v>
      </c>
    </row>
    <row r="14" spans="1:8" ht="15.75" thickBot="1">
      <c r="A14" t="s">
        <v>38</v>
      </c>
    </row>
    <row r="15" spans="1:8">
      <c r="B15" s="28"/>
      <c r="C15" s="28"/>
      <c r="D15" s="28" t="s">
        <v>29</v>
      </c>
      <c r="E15" s="28" t="s">
        <v>39</v>
      </c>
      <c r="F15" s="28" t="s">
        <v>41</v>
      </c>
      <c r="G15" s="28" t="s">
        <v>35</v>
      </c>
      <c r="H15" s="28" t="s">
        <v>35</v>
      </c>
    </row>
    <row r="16" spans="1:8" ht="15.75" thickBot="1">
      <c r="B16" s="29" t="s">
        <v>27</v>
      </c>
      <c r="C16" s="29" t="s">
        <v>28</v>
      </c>
      <c r="D16" s="29" t="s">
        <v>30</v>
      </c>
      <c r="E16" s="29" t="s">
        <v>40</v>
      </c>
      <c r="F16" s="29" t="s">
        <v>42</v>
      </c>
      <c r="G16" s="29" t="s">
        <v>36</v>
      </c>
      <c r="H16" s="29" t="s">
        <v>37</v>
      </c>
    </row>
    <row r="17" spans="2:8">
      <c r="B17" s="26" t="s">
        <v>47</v>
      </c>
      <c r="C17" s="26" t="s">
        <v>48</v>
      </c>
      <c r="D17" s="30">
        <v>800</v>
      </c>
      <c r="E17" s="30">
        <v>75.000000000000014</v>
      </c>
      <c r="F17" s="26">
        <v>800</v>
      </c>
      <c r="G17" s="26">
        <v>344.44444444444468</v>
      </c>
      <c r="H17" s="26">
        <v>188.88888888888877</v>
      </c>
    </row>
    <row r="18" spans="2:8">
      <c r="B18" s="26" t="s">
        <v>49</v>
      </c>
      <c r="C18" s="26" t="s">
        <v>50</v>
      </c>
      <c r="D18" s="30">
        <v>750</v>
      </c>
      <c r="E18" s="30">
        <v>150</v>
      </c>
      <c r="F18" s="26">
        <v>750</v>
      </c>
      <c r="G18" s="26">
        <v>310.00000000000011</v>
      </c>
      <c r="H18" s="26">
        <v>169.99999999999986</v>
      </c>
    </row>
    <row r="19" spans="2:8">
      <c r="B19" s="26" t="s">
        <v>51</v>
      </c>
      <c r="C19" s="26" t="s">
        <v>52</v>
      </c>
      <c r="D19" s="30">
        <v>387.50000000000017</v>
      </c>
      <c r="E19" s="30">
        <v>0</v>
      </c>
      <c r="F19" s="26">
        <v>600</v>
      </c>
      <c r="G19" s="26">
        <v>1E+30</v>
      </c>
      <c r="H19" s="26">
        <v>212.49999999999983</v>
      </c>
    </row>
    <row r="20" spans="2:8">
      <c r="B20" s="26" t="s">
        <v>53</v>
      </c>
      <c r="C20" s="26" t="s">
        <v>54</v>
      </c>
      <c r="D20" s="30">
        <v>500</v>
      </c>
      <c r="E20" s="30">
        <v>40.000000000000007</v>
      </c>
      <c r="F20" s="26">
        <v>500</v>
      </c>
      <c r="G20" s="26">
        <v>704.54545454545496</v>
      </c>
      <c r="H20" s="26">
        <v>386.36363636363609</v>
      </c>
    </row>
    <row r="21" spans="2:8">
      <c r="B21" s="26" t="s">
        <v>55</v>
      </c>
      <c r="C21" s="26" t="s">
        <v>56</v>
      </c>
      <c r="D21" s="32">
        <v>636.875</v>
      </c>
      <c r="E21" s="32">
        <v>0</v>
      </c>
      <c r="F21" s="26">
        <v>1000</v>
      </c>
      <c r="G21" s="26">
        <v>1E+30</v>
      </c>
      <c r="H21" s="26">
        <v>363.125</v>
      </c>
    </row>
    <row r="22" spans="2:8">
      <c r="B22" s="26" t="s">
        <v>57</v>
      </c>
      <c r="C22" s="26" t="s">
        <v>58</v>
      </c>
      <c r="D22" s="32">
        <v>628.75</v>
      </c>
      <c r="E22" s="32">
        <v>0</v>
      </c>
      <c r="F22" s="26">
        <v>1000</v>
      </c>
      <c r="G22" s="26">
        <v>1E+30</v>
      </c>
      <c r="H22" s="26">
        <v>371.24999999999994</v>
      </c>
    </row>
    <row r="23" spans="2:8">
      <c r="B23" s="26" t="s">
        <v>59</v>
      </c>
      <c r="C23" s="26" t="s">
        <v>60</v>
      </c>
      <c r="D23" s="32">
        <v>1000.0000000000001</v>
      </c>
      <c r="E23" s="32">
        <v>500</v>
      </c>
      <c r="F23" s="26">
        <v>1000</v>
      </c>
      <c r="G23" s="26">
        <v>84.999999999999929</v>
      </c>
      <c r="H23" s="26">
        <v>155.00000000000006</v>
      </c>
    </row>
    <row r="24" spans="2:8" ht="15.75" thickBot="1">
      <c r="B24" s="27" t="s">
        <v>61</v>
      </c>
      <c r="C24" s="27" t="s">
        <v>62</v>
      </c>
      <c r="D24" s="33">
        <v>296.25</v>
      </c>
      <c r="E24" s="33">
        <v>0</v>
      </c>
      <c r="F24" s="27">
        <v>1000</v>
      </c>
      <c r="G24" s="27">
        <v>1E+30</v>
      </c>
      <c r="H24" s="27">
        <v>703.74999999999989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6"/>
  <sheetViews>
    <sheetView showGridLines="0" topLeftCell="A7" workbookViewId="0">
      <selection activeCell="H22" sqref="H22"/>
    </sheetView>
  </sheetViews>
  <sheetFormatPr defaultRowHeight="15"/>
  <cols>
    <col min="1" max="1" width="2.28515625" customWidth="1"/>
    <col min="2" max="2" width="6.5703125" customWidth="1"/>
    <col min="3" max="3" width="12.7109375" bestFit="1" customWidth="1"/>
    <col min="4" max="4" width="7" bestFit="1" customWidth="1"/>
    <col min="5" max="5" width="2.28515625" customWidth="1"/>
    <col min="6" max="6" width="7.7109375" customWidth="1"/>
    <col min="7" max="7" width="9.85546875" bestFit="1" customWidth="1"/>
    <col min="8" max="8" width="2.28515625" customWidth="1"/>
    <col min="9" max="10" width="12" bestFit="1" customWidth="1"/>
  </cols>
  <sheetData>
    <row r="1" spans="1:10">
      <c r="A1" s="1" t="s">
        <v>63</v>
      </c>
    </row>
    <row r="2" spans="1:10">
      <c r="A2" s="1" t="s">
        <v>64</v>
      </c>
    </row>
    <row r="3" spans="1:10">
      <c r="A3" s="1" t="s">
        <v>25</v>
      </c>
    </row>
    <row r="5" spans="1:10" ht="15.75" thickBot="1"/>
    <row r="6" spans="1:10">
      <c r="B6" s="28"/>
      <c r="C6" s="28" t="s">
        <v>65</v>
      </c>
      <c r="D6" s="28"/>
    </row>
    <row r="7" spans="1:10" ht="15.75" thickBot="1">
      <c r="B7" s="29" t="s">
        <v>27</v>
      </c>
      <c r="C7" s="29" t="s">
        <v>28</v>
      </c>
      <c r="D7" s="29" t="s">
        <v>30</v>
      </c>
    </row>
    <row r="8" spans="1:10" ht="15.75" thickBot="1">
      <c r="B8" s="27" t="s">
        <v>71</v>
      </c>
      <c r="C8" s="27" t="s">
        <v>72</v>
      </c>
      <c r="D8" s="31">
        <v>692500</v>
      </c>
    </row>
    <row r="10" spans="1:10" ht="15.75" thickBot="1"/>
    <row r="11" spans="1:10">
      <c r="B11" s="28"/>
      <c r="C11" s="28" t="s">
        <v>66</v>
      </c>
      <c r="D11" s="28"/>
      <c r="F11" s="28" t="s">
        <v>67</v>
      </c>
      <c r="G11" s="28" t="s">
        <v>65</v>
      </c>
      <c r="I11" s="28" t="s">
        <v>70</v>
      </c>
      <c r="J11" s="28" t="s">
        <v>65</v>
      </c>
    </row>
    <row r="12" spans="1:10" ht="15.75" thickBot="1">
      <c r="B12" s="29" t="s">
        <v>27</v>
      </c>
      <c r="C12" s="29" t="s">
        <v>28</v>
      </c>
      <c r="D12" s="29" t="s">
        <v>30</v>
      </c>
      <c r="F12" s="29" t="s">
        <v>68</v>
      </c>
      <c r="G12" s="29" t="s">
        <v>69</v>
      </c>
      <c r="I12" s="29" t="s">
        <v>68</v>
      </c>
      <c r="J12" s="29" t="s">
        <v>69</v>
      </c>
    </row>
    <row r="13" spans="1:10">
      <c r="B13" s="26" t="s">
        <v>43</v>
      </c>
      <c r="C13" s="26" t="s">
        <v>5</v>
      </c>
      <c r="D13" s="30">
        <v>800</v>
      </c>
      <c r="F13" s="30">
        <v>0</v>
      </c>
      <c r="G13" s="30">
        <v>452500</v>
      </c>
      <c r="I13" s="30">
        <v>800</v>
      </c>
      <c r="J13" s="30">
        <v>692500</v>
      </c>
    </row>
    <row r="14" spans="1:10">
      <c r="B14" s="26" t="s">
        <v>44</v>
      </c>
      <c r="C14" s="26" t="s">
        <v>6</v>
      </c>
      <c r="D14" s="30">
        <v>750</v>
      </c>
      <c r="F14" s="30">
        <v>0</v>
      </c>
      <c r="G14" s="30">
        <v>392500</v>
      </c>
      <c r="I14" s="30">
        <v>750</v>
      </c>
      <c r="J14" s="30">
        <v>692500</v>
      </c>
    </row>
    <row r="15" spans="1:10">
      <c r="B15" s="26" t="s">
        <v>45</v>
      </c>
      <c r="C15" s="26" t="s">
        <v>9</v>
      </c>
      <c r="D15" s="30">
        <v>387.50000000000017</v>
      </c>
      <c r="F15" s="30">
        <v>0</v>
      </c>
      <c r="G15" s="30">
        <v>615000</v>
      </c>
      <c r="I15" s="30">
        <v>387.50000097834351</v>
      </c>
      <c r="J15" s="30">
        <v>692500.00019566866</v>
      </c>
    </row>
    <row r="16" spans="1:10" ht="15.75" thickBot="1">
      <c r="B16" s="27" t="s">
        <v>46</v>
      </c>
      <c r="C16" s="27" t="s">
        <v>10</v>
      </c>
      <c r="D16" s="31">
        <v>500</v>
      </c>
      <c r="F16" s="31">
        <v>0</v>
      </c>
      <c r="G16" s="31">
        <v>617500</v>
      </c>
      <c r="I16" s="31">
        <v>499.99999092721129</v>
      </c>
      <c r="J16" s="31">
        <v>692499.99863908172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2:H25"/>
  <sheetViews>
    <sheetView topLeftCell="A12" workbookViewId="0">
      <selection activeCell="F14" sqref="F14"/>
    </sheetView>
  </sheetViews>
  <sheetFormatPr defaultRowHeight="15"/>
  <cols>
    <col min="1" max="1" width="14.85546875" customWidth="1"/>
    <col min="2" max="2" width="10.42578125" customWidth="1"/>
    <col min="3" max="3" width="8.7109375" customWidth="1"/>
    <col min="6" max="6" width="15" customWidth="1"/>
    <col min="8" max="8" width="16.5703125" bestFit="1" customWidth="1"/>
  </cols>
  <sheetData>
    <row r="2" spans="1:8">
      <c r="A2" s="1" t="s">
        <v>8</v>
      </c>
    </row>
    <row r="4" spans="1:8">
      <c r="A4" s="1" t="s">
        <v>16</v>
      </c>
    </row>
    <row r="6" spans="1:8">
      <c r="B6" s="4"/>
      <c r="C6" s="5" t="s">
        <v>12</v>
      </c>
      <c r="D6" s="5"/>
      <c r="E6" s="6"/>
      <c r="F6" s="9"/>
    </row>
    <row r="7" spans="1:8">
      <c r="B7" s="7" t="s">
        <v>5</v>
      </c>
      <c r="C7" s="7" t="s">
        <v>6</v>
      </c>
      <c r="D7" s="7" t="s">
        <v>9</v>
      </c>
      <c r="E7" s="7" t="s">
        <v>10</v>
      </c>
      <c r="F7" s="10"/>
    </row>
    <row r="8" spans="1:8">
      <c r="B8" s="24">
        <v>800</v>
      </c>
      <c r="C8" s="24">
        <v>750</v>
      </c>
      <c r="D8" s="24">
        <v>387.50000000000017</v>
      </c>
      <c r="E8" s="24">
        <v>500</v>
      </c>
      <c r="F8" s="11"/>
    </row>
    <row r="10" spans="1:8">
      <c r="A10" s="1" t="s">
        <v>7</v>
      </c>
    </row>
    <row r="11" spans="1:8">
      <c r="A11" s="1"/>
    </row>
    <row r="12" spans="1:8">
      <c r="B12" s="4"/>
      <c r="C12" s="5" t="s">
        <v>12</v>
      </c>
      <c r="D12" s="5"/>
      <c r="E12" s="6"/>
      <c r="F12" s="9"/>
    </row>
    <row r="13" spans="1:8">
      <c r="A13" s="7" t="s">
        <v>0</v>
      </c>
      <c r="B13" s="7" t="s">
        <v>5</v>
      </c>
      <c r="C13" s="7" t="s">
        <v>6</v>
      </c>
      <c r="D13" s="7" t="s">
        <v>9</v>
      </c>
      <c r="E13" s="7" t="s">
        <v>10</v>
      </c>
      <c r="F13" s="7" t="s">
        <v>17</v>
      </c>
      <c r="G13" s="7" t="s">
        <v>14</v>
      </c>
      <c r="H13" s="7" t="s">
        <v>11</v>
      </c>
    </row>
    <row r="14" spans="1:8">
      <c r="A14" s="13" t="s">
        <v>1</v>
      </c>
      <c r="B14" s="12">
        <v>0.3</v>
      </c>
      <c r="C14" s="12">
        <v>0.3</v>
      </c>
      <c r="D14" s="12">
        <v>0.25</v>
      </c>
      <c r="E14" s="12">
        <v>0.15</v>
      </c>
      <c r="F14" s="14">
        <f>SUMPRODUCT(B14:E14,$B$8:$E$8)</f>
        <v>636.875</v>
      </c>
      <c r="G14" s="3" t="s">
        <v>13</v>
      </c>
      <c r="H14" s="3">
        <v>1000</v>
      </c>
    </row>
    <row r="15" spans="1:8">
      <c r="A15" s="13" t="s">
        <v>2</v>
      </c>
      <c r="B15" s="12">
        <v>0.25</v>
      </c>
      <c r="C15" s="12">
        <v>0.35</v>
      </c>
      <c r="D15" s="12">
        <v>0.3</v>
      </c>
      <c r="E15" s="12">
        <v>0.1</v>
      </c>
      <c r="F15" s="14">
        <f t="shared" ref="F15:F17" si="0">SUMPRODUCT(B15:E15,$B$8:$E$8)</f>
        <v>628.75</v>
      </c>
      <c r="G15" s="3" t="s">
        <v>13</v>
      </c>
      <c r="H15" s="3">
        <v>1000</v>
      </c>
    </row>
    <row r="16" spans="1:8">
      <c r="A16" s="13" t="s">
        <v>3</v>
      </c>
      <c r="B16" s="12">
        <v>0.45</v>
      </c>
      <c r="C16" s="12">
        <v>0.5</v>
      </c>
      <c r="D16" s="12">
        <v>0.4</v>
      </c>
      <c r="E16" s="12">
        <v>0.22</v>
      </c>
      <c r="F16" s="14">
        <f t="shared" si="0"/>
        <v>1000.0000000000001</v>
      </c>
      <c r="G16" s="3" t="s">
        <v>13</v>
      </c>
      <c r="H16" s="3">
        <v>1000</v>
      </c>
    </row>
    <row r="17" spans="1:8">
      <c r="A17" s="13" t="s">
        <v>4</v>
      </c>
      <c r="B17" s="12">
        <v>0.15</v>
      </c>
      <c r="C17" s="12">
        <v>0.15</v>
      </c>
      <c r="D17" s="12">
        <v>0.1</v>
      </c>
      <c r="E17" s="12">
        <v>0.05</v>
      </c>
      <c r="F17" s="14">
        <f t="shared" si="0"/>
        <v>296.25</v>
      </c>
      <c r="G17" s="3" t="s">
        <v>13</v>
      </c>
      <c r="H17" s="3">
        <v>1000</v>
      </c>
    </row>
    <row r="18" spans="1:8">
      <c r="G18" s="2"/>
    </row>
    <row r="19" spans="1:8">
      <c r="A19" s="8" t="s">
        <v>15</v>
      </c>
      <c r="H19" s="1" t="s">
        <v>19</v>
      </c>
    </row>
    <row r="20" spans="1:8">
      <c r="A20" s="8"/>
    </row>
    <row r="21" spans="1:8">
      <c r="A21" s="15" t="s">
        <v>12</v>
      </c>
      <c r="B21" s="7" t="s">
        <v>20</v>
      </c>
      <c r="C21" s="7" t="s">
        <v>14</v>
      </c>
      <c r="D21" s="7" t="s">
        <v>18</v>
      </c>
      <c r="E21" s="15" t="s">
        <v>22</v>
      </c>
      <c r="H21" s="23" t="s">
        <v>21</v>
      </c>
    </row>
    <row r="22" spans="1:8">
      <c r="A22" s="16" t="s">
        <v>5</v>
      </c>
      <c r="B22" s="20">
        <f>B8</f>
        <v>800</v>
      </c>
      <c r="C22" s="18" t="s">
        <v>13</v>
      </c>
      <c r="D22" s="17">
        <v>800</v>
      </c>
      <c r="E22" s="17">
        <v>300</v>
      </c>
      <c r="H22" s="25">
        <f>SUMPRODUCT(E22:E25,B22:B25)</f>
        <v>692500</v>
      </c>
    </row>
    <row r="23" spans="1:8">
      <c r="A23" s="16" t="s">
        <v>6</v>
      </c>
      <c r="B23" s="20">
        <f>C8</f>
        <v>750</v>
      </c>
      <c r="C23" s="18" t="s">
        <v>13</v>
      </c>
      <c r="D23" s="17">
        <v>750</v>
      </c>
      <c r="E23" s="17">
        <v>400</v>
      </c>
    </row>
    <row r="24" spans="1:8">
      <c r="A24" s="16" t="s">
        <v>9</v>
      </c>
      <c r="B24" s="21">
        <f>D8</f>
        <v>387.50000000000017</v>
      </c>
      <c r="C24" s="19" t="s">
        <v>13</v>
      </c>
      <c r="D24" s="19">
        <v>600</v>
      </c>
      <c r="E24" s="19">
        <v>200</v>
      </c>
    </row>
    <row r="25" spans="1:8">
      <c r="A25" s="16" t="s">
        <v>10</v>
      </c>
      <c r="B25" s="22">
        <f>E8</f>
        <v>500</v>
      </c>
      <c r="C25" s="3" t="s">
        <v>13</v>
      </c>
      <c r="D25" s="3">
        <v>500</v>
      </c>
      <c r="E25" s="3">
        <v>150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Relatório de sensibilidade 1</vt:lpstr>
      <vt:lpstr>Relatório de limites 1</vt:lpstr>
      <vt:lpstr>Plan1</vt:lpstr>
      <vt:lpstr>Plan2</vt:lpstr>
      <vt:lpstr>Plan3</vt:lpstr>
    </vt:vector>
  </TitlesOfParts>
  <Company>CASA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Anselmo</dc:creator>
  <cp:lastModifiedBy>Anselmo</cp:lastModifiedBy>
  <dcterms:created xsi:type="dcterms:W3CDTF">2012-01-26T02:28:27Z</dcterms:created>
  <dcterms:modified xsi:type="dcterms:W3CDTF">2017-05-16T20:38:43Z</dcterms:modified>
</cp:coreProperties>
</file>